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VOS\ENEM, PAS E UnB\ENEM\"/>
    </mc:Choice>
  </mc:AlternateContent>
  <xr:revisionPtr revIDLastSave="0" documentId="13_ncr:1_{14B9B5F4-5CC7-4A8B-86D6-AE6D271DA4B5}" xr6:coauthVersionLast="47" xr6:coauthVersionMax="47" xr10:uidLastSave="{00000000-0000-0000-0000-000000000000}"/>
  <bookViews>
    <workbookView xWindow="-120" yWindow="-120" windowWidth="29040" windowHeight="15840" xr2:uid="{15820694-1066-4DEC-BAB5-2F6F5C4291D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5" i="1"/>
  <c r="E4" i="1"/>
  <c r="D39" i="1"/>
  <c r="E39" i="1" s="1"/>
</calcChain>
</file>

<file path=xl/sharedStrings.xml><?xml version="1.0" encoding="utf-8"?>
<sst xmlns="http://schemas.openxmlformats.org/spreadsheetml/2006/main" count="75" uniqueCount="75">
  <si>
    <t>FRENTE 1</t>
  </si>
  <si>
    <t>CONTEÚDO</t>
  </si>
  <si>
    <t>NÚMERO DE ITENS</t>
  </si>
  <si>
    <t>ITENS DE 2022</t>
  </si>
  <si>
    <t>ITENS DE 2021</t>
  </si>
  <si>
    <t>ITENS DE 2020</t>
  </si>
  <si>
    <t>ITENS DE 2019</t>
  </si>
  <si>
    <t>ITENS DE 2018</t>
  </si>
  <si>
    <t>ITENS DE 2017</t>
  </si>
  <si>
    <t>ITENS DE 2016</t>
  </si>
  <si>
    <t>Movimentos Retilíneos (MRU e MRUV)</t>
  </si>
  <si>
    <t>Lançamentos no Vácuo</t>
  </si>
  <si>
    <t>Movimentos Circulares</t>
  </si>
  <si>
    <t>Leis de Newton e aplicações</t>
  </si>
  <si>
    <t>Equilíbrio do Corpo Extenso</t>
  </si>
  <si>
    <t>Hidrostática</t>
  </si>
  <si>
    <t>Energia Mecânica, Trabalho e Potência</t>
  </si>
  <si>
    <t>Quantidade de Movimento e Colisões</t>
  </si>
  <si>
    <t>Gravitação Universal</t>
  </si>
  <si>
    <t>Elementos e Propriedades das Ondas</t>
  </si>
  <si>
    <t>Fenômenos Ondulatórios</t>
  </si>
  <si>
    <t>Princípios da Óptica Geométrica</t>
  </si>
  <si>
    <t>Reflexão da Luz</t>
  </si>
  <si>
    <t>Espelhos Esféricos</t>
  </si>
  <si>
    <t>Refração da Luz</t>
  </si>
  <si>
    <t>Lentes Esféricas</t>
  </si>
  <si>
    <t>Óptica da Visão</t>
  </si>
  <si>
    <t>Escalas Termométricas e Dilatação Térmica</t>
  </si>
  <si>
    <t>Condução, Convecção e Irradiação</t>
  </si>
  <si>
    <t>Calor Específico e Calor Latente</t>
  </si>
  <si>
    <t>Termodinâmica</t>
  </si>
  <si>
    <t>Processos de Eletrização</t>
  </si>
  <si>
    <t>Força Elétrica e Campo Elétrico</t>
  </si>
  <si>
    <t>Energia Potencial Elétrica e Potencial Elétrico</t>
  </si>
  <si>
    <t>Equilíbrio Eletrostático</t>
  </si>
  <si>
    <t>Leis de Ohm</t>
  </si>
  <si>
    <t>Geradores e Receptores</t>
  </si>
  <si>
    <t>Aparelhos de Medida</t>
  </si>
  <si>
    <t>Capacitores</t>
  </si>
  <si>
    <t>Campo Magnético</t>
  </si>
  <si>
    <t>Força Magnética</t>
  </si>
  <si>
    <t>Indução Eletromagnética</t>
  </si>
  <si>
    <t>Física Quântica</t>
  </si>
  <si>
    <t>FRENTE 2</t>
  </si>
  <si>
    <t>FRENTE 3</t>
  </si>
  <si>
    <t>TOTAL DE ITENS</t>
  </si>
  <si>
    <t>93, 111</t>
  </si>
  <si>
    <t>115, 116</t>
  </si>
  <si>
    <t>96, 119</t>
  </si>
  <si>
    <t>134, 135</t>
  </si>
  <si>
    <t>99, 115</t>
  </si>
  <si>
    <t>92, 131</t>
  </si>
  <si>
    <t>106, 107</t>
  </si>
  <si>
    <t>111, 114, 130</t>
  </si>
  <si>
    <t>94, 102</t>
  </si>
  <si>
    <t>Resistores e Associações</t>
  </si>
  <si>
    <t>Corrente, Tensão e Potência</t>
  </si>
  <si>
    <t>104, 122</t>
  </si>
  <si>
    <t>123, 131</t>
  </si>
  <si>
    <t>101, 103</t>
  </si>
  <si>
    <t>105, 108</t>
  </si>
  <si>
    <t>107, 112</t>
  </si>
  <si>
    <t>93, 129</t>
  </si>
  <si>
    <t>59, 74</t>
  </si>
  <si>
    <t>49, 57, 86</t>
  </si>
  <si>
    <t>%</t>
  </si>
  <si>
    <t>ITENS DE 2023</t>
  </si>
  <si>
    <t>109, 114</t>
  </si>
  <si>
    <t>93, 117</t>
  </si>
  <si>
    <t>100, 124</t>
  </si>
  <si>
    <t>111, 112, 113, 128</t>
  </si>
  <si>
    <r>
      <t xml:space="preserve">RELEVÂNCIAS DE FÍSICA - ENEM - 1ª APLICAÇÃO - DE 2016 A 2024 - TODAS AS PROVAS SÃO </t>
    </r>
    <r>
      <rPr>
        <b/>
        <sz val="16"/>
        <color rgb="FF0070C0"/>
        <rFont val="Calibri"/>
        <family val="2"/>
        <scheme val="minor"/>
      </rPr>
      <t>CADERNO AZUL</t>
    </r>
  </si>
  <si>
    <t>ITENS DE 2024</t>
  </si>
  <si>
    <t>99, 106</t>
  </si>
  <si>
    <t>103, 122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</si>
</sst>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A7222-DC3E-4321-B744-A1BDFD1D50BE}">
  <dimension ref="B2:N42"/>
  <sheetViews>
    <sheetView tabSelected="1" zoomScaleNormal="100" workbookViewId="0">
      <selection activeCell="F43" sqref="F43"/>
    </sheetView>
  </sheetViews>
  <sheetFormatPr defaultRowHeight="15" x14ac:dyDescent="0.25"/>
  <cols>
    <col min="1" max="1" width="3.5703125" customWidth="1"/>
    <col min="2" max="2" width="12.28515625" customWidth="1"/>
    <col min="3" max="3" width="41.7109375" bestFit="1" customWidth="1"/>
    <col min="4" max="4" width="18.7109375" bestFit="1" customWidth="1"/>
    <col min="5" max="5" width="5.140625" customWidth="1"/>
    <col min="6" max="7" width="16.140625" bestFit="1" customWidth="1"/>
    <col min="8" max="14" width="13.28515625" bestFit="1" customWidth="1"/>
  </cols>
  <sheetData>
    <row r="2" spans="2:14" ht="21" x14ac:dyDescent="0.35">
      <c r="C2" s="18" t="s">
        <v>71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4" x14ac:dyDescent="0.25">
      <c r="C3" s="3" t="s">
        <v>1</v>
      </c>
      <c r="D3" s="3" t="s">
        <v>2</v>
      </c>
      <c r="E3" s="3" t="s">
        <v>65</v>
      </c>
      <c r="F3" s="3" t="s">
        <v>72</v>
      </c>
      <c r="G3" s="3" t="s">
        <v>66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3" t="s">
        <v>9</v>
      </c>
    </row>
    <row r="4" spans="2:14" x14ac:dyDescent="0.25">
      <c r="B4" s="16" t="s">
        <v>0</v>
      </c>
      <c r="C4" s="4" t="s">
        <v>10</v>
      </c>
      <c r="D4" s="6">
        <v>7</v>
      </c>
      <c r="E4" s="6">
        <f>100*D4/102</f>
        <v>6.8627450980392153</v>
      </c>
      <c r="F4" s="5">
        <v>119</v>
      </c>
      <c r="G4" s="5" t="s">
        <v>69</v>
      </c>
      <c r="H4" s="6"/>
      <c r="I4" s="6"/>
      <c r="J4" s="6">
        <v>99</v>
      </c>
      <c r="K4" s="6">
        <v>131</v>
      </c>
      <c r="L4" s="6"/>
      <c r="M4" s="6">
        <v>131</v>
      </c>
      <c r="N4" s="6">
        <v>63</v>
      </c>
    </row>
    <row r="5" spans="2:14" x14ac:dyDescent="0.25">
      <c r="B5" s="16"/>
      <c r="C5" s="4" t="s">
        <v>11</v>
      </c>
      <c r="D5" s="6">
        <v>3</v>
      </c>
      <c r="E5" s="6">
        <f>100*D5/102</f>
        <v>2.9411764705882355</v>
      </c>
      <c r="F5" s="5"/>
      <c r="G5" s="5"/>
      <c r="H5" s="6">
        <v>100</v>
      </c>
      <c r="I5" s="6">
        <v>94</v>
      </c>
      <c r="J5" s="6">
        <v>113</v>
      </c>
      <c r="K5" s="6"/>
      <c r="L5" s="6"/>
      <c r="M5" s="6"/>
      <c r="N5" s="6"/>
    </row>
    <row r="6" spans="2:14" x14ac:dyDescent="0.25">
      <c r="B6" s="16"/>
      <c r="C6" s="4" t="s">
        <v>12</v>
      </c>
      <c r="D6" s="6">
        <v>3</v>
      </c>
      <c r="E6" s="6">
        <f t="shared" ref="E6:E38" si="0">100*D6/102</f>
        <v>2.9411764705882355</v>
      </c>
      <c r="F6" s="5"/>
      <c r="G6" s="5"/>
      <c r="H6" s="6"/>
      <c r="I6" s="6"/>
      <c r="J6" s="6"/>
      <c r="K6" s="6">
        <v>109</v>
      </c>
      <c r="L6" s="6"/>
      <c r="M6" s="6">
        <v>115</v>
      </c>
      <c r="N6" s="6">
        <v>66</v>
      </c>
    </row>
    <row r="7" spans="2:14" x14ac:dyDescent="0.25">
      <c r="B7" s="16"/>
      <c r="C7" s="4" t="s">
        <v>13</v>
      </c>
      <c r="D7" s="6">
        <v>7</v>
      </c>
      <c r="E7" s="6">
        <f t="shared" si="0"/>
        <v>6.8627450980392153</v>
      </c>
      <c r="F7" s="5">
        <v>121</v>
      </c>
      <c r="G7" s="5" t="s">
        <v>67</v>
      </c>
      <c r="H7" s="6">
        <v>112</v>
      </c>
      <c r="I7" s="6">
        <v>100</v>
      </c>
      <c r="J7" s="6"/>
      <c r="K7" s="6">
        <v>106</v>
      </c>
      <c r="L7" s="6"/>
      <c r="M7" s="6"/>
      <c r="N7" s="6">
        <v>82</v>
      </c>
    </row>
    <row r="8" spans="2:14" x14ac:dyDescent="0.25">
      <c r="B8" s="16"/>
      <c r="C8" s="4" t="s">
        <v>14</v>
      </c>
      <c r="D8" s="6">
        <v>4</v>
      </c>
      <c r="E8" s="6">
        <f t="shared" si="0"/>
        <v>3.9215686274509802</v>
      </c>
      <c r="F8" s="5">
        <v>96</v>
      </c>
      <c r="G8" s="5"/>
      <c r="H8" s="6">
        <v>103</v>
      </c>
      <c r="I8" s="6"/>
      <c r="J8" s="6"/>
      <c r="K8" s="6"/>
      <c r="L8" s="6" t="s">
        <v>57</v>
      </c>
      <c r="M8" s="6"/>
      <c r="N8" s="6"/>
    </row>
    <row r="9" spans="2:14" x14ac:dyDescent="0.25">
      <c r="B9" s="16"/>
      <c r="C9" s="4" t="s">
        <v>15</v>
      </c>
      <c r="D9" s="6">
        <v>4</v>
      </c>
      <c r="E9" s="6">
        <f t="shared" si="0"/>
        <v>3.9215686274509802</v>
      </c>
      <c r="F9" s="5"/>
      <c r="G9" s="5"/>
      <c r="H9" s="6"/>
      <c r="I9" s="6"/>
      <c r="J9" s="6" t="s">
        <v>52</v>
      </c>
      <c r="K9" s="6">
        <v>119</v>
      </c>
      <c r="L9" s="6">
        <v>134</v>
      </c>
      <c r="M9" s="6"/>
      <c r="N9" s="6"/>
    </row>
    <row r="10" spans="2:14" x14ac:dyDescent="0.25">
      <c r="B10" s="16"/>
      <c r="C10" s="9" t="s">
        <v>16</v>
      </c>
      <c r="D10" s="10">
        <v>11</v>
      </c>
      <c r="E10" s="10">
        <f t="shared" si="0"/>
        <v>10.784313725490197</v>
      </c>
      <c r="F10" s="13"/>
      <c r="G10" s="13" t="s">
        <v>68</v>
      </c>
      <c r="H10" s="10" t="s">
        <v>46</v>
      </c>
      <c r="I10" s="10">
        <v>107</v>
      </c>
      <c r="J10" s="10"/>
      <c r="K10" s="10">
        <v>121</v>
      </c>
      <c r="L10" s="10" t="s">
        <v>58</v>
      </c>
      <c r="M10" s="10" t="s">
        <v>60</v>
      </c>
      <c r="N10" s="10">
        <v>47</v>
      </c>
    </row>
    <row r="11" spans="2:14" x14ac:dyDescent="0.25">
      <c r="B11" s="16"/>
      <c r="C11" s="4" t="s">
        <v>17</v>
      </c>
      <c r="D11" s="6">
        <v>6</v>
      </c>
      <c r="E11" s="6">
        <f t="shared" si="0"/>
        <v>5.882352941176471</v>
      </c>
      <c r="F11" s="5">
        <v>91</v>
      </c>
      <c r="G11" s="5"/>
      <c r="H11" s="6">
        <v>105</v>
      </c>
      <c r="I11" s="6"/>
      <c r="J11" s="6"/>
      <c r="K11" s="6">
        <v>111</v>
      </c>
      <c r="L11" s="6">
        <v>128</v>
      </c>
      <c r="M11" s="6">
        <v>99</v>
      </c>
      <c r="N11" s="6">
        <v>77</v>
      </c>
    </row>
    <row r="12" spans="2:14" x14ac:dyDescent="0.25">
      <c r="B12" s="16"/>
      <c r="C12" s="4" t="s">
        <v>18</v>
      </c>
      <c r="D12" s="6">
        <v>2</v>
      </c>
      <c r="E12" s="6">
        <f t="shared" si="0"/>
        <v>1.9607843137254901</v>
      </c>
      <c r="F12" s="5"/>
      <c r="G12" s="5"/>
      <c r="H12" s="6">
        <v>123</v>
      </c>
      <c r="I12" s="6">
        <v>108</v>
      </c>
      <c r="J12" s="6"/>
      <c r="K12" s="6"/>
      <c r="L12" s="6"/>
      <c r="M12" s="6"/>
      <c r="N12" s="6"/>
    </row>
    <row r="13" spans="2:14" x14ac:dyDescent="0.25">
      <c r="B13" s="16" t="s">
        <v>43</v>
      </c>
      <c r="C13" s="9" t="s">
        <v>19</v>
      </c>
      <c r="D13" s="10">
        <v>11</v>
      </c>
      <c r="E13" s="10">
        <f t="shared" si="0"/>
        <v>10.784313725490197</v>
      </c>
      <c r="F13" s="13">
        <v>101</v>
      </c>
      <c r="G13" s="13" t="s">
        <v>70</v>
      </c>
      <c r="H13" s="10"/>
      <c r="I13" s="10" t="s">
        <v>51</v>
      </c>
      <c r="J13" s="10"/>
      <c r="K13" s="10"/>
      <c r="L13" s="10">
        <v>103</v>
      </c>
      <c r="M13" s="10" t="s">
        <v>59</v>
      </c>
      <c r="N13" s="10">
        <v>55</v>
      </c>
    </row>
    <row r="14" spans="2:14" x14ac:dyDescent="0.25">
      <c r="B14" s="16"/>
      <c r="C14" s="7" t="s">
        <v>20</v>
      </c>
      <c r="D14" s="8">
        <v>16</v>
      </c>
      <c r="E14" s="8">
        <f t="shared" si="0"/>
        <v>15.686274509803921</v>
      </c>
      <c r="F14" s="14" t="s">
        <v>73</v>
      </c>
      <c r="G14" s="14">
        <v>135</v>
      </c>
      <c r="H14" s="8" t="s">
        <v>49</v>
      </c>
      <c r="I14" s="8">
        <v>120</v>
      </c>
      <c r="J14" s="8" t="s">
        <v>53</v>
      </c>
      <c r="K14" s="8">
        <v>132</v>
      </c>
      <c r="L14" s="8">
        <v>120</v>
      </c>
      <c r="M14" s="8" t="s">
        <v>61</v>
      </c>
      <c r="N14" s="8" t="s">
        <v>64</v>
      </c>
    </row>
    <row r="15" spans="2:14" x14ac:dyDescent="0.25">
      <c r="B15" s="16"/>
      <c r="C15" s="4" t="s">
        <v>21</v>
      </c>
      <c r="D15" s="6">
        <v>0</v>
      </c>
      <c r="E15" s="6">
        <f t="shared" si="0"/>
        <v>0</v>
      </c>
      <c r="F15" s="5"/>
      <c r="G15" s="5"/>
      <c r="H15" s="6"/>
      <c r="I15" s="6"/>
      <c r="J15" s="6"/>
      <c r="K15" s="6"/>
      <c r="L15" s="6"/>
      <c r="M15" s="6"/>
      <c r="N15" s="6"/>
    </row>
    <row r="16" spans="2:14" x14ac:dyDescent="0.25">
      <c r="B16" s="16"/>
      <c r="C16" s="4" t="s">
        <v>22</v>
      </c>
      <c r="D16" s="6">
        <v>0</v>
      </c>
      <c r="E16" s="6">
        <f t="shared" si="0"/>
        <v>0</v>
      </c>
      <c r="F16" s="5"/>
      <c r="G16" s="5"/>
      <c r="H16" s="6"/>
      <c r="I16" s="6"/>
      <c r="J16" s="6"/>
      <c r="K16" s="6"/>
      <c r="L16" s="6"/>
      <c r="M16" s="6"/>
      <c r="N16" s="6"/>
    </row>
    <row r="17" spans="2:14" x14ac:dyDescent="0.25">
      <c r="B17" s="16"/>
      <c r="C17" s="4" t="s">
        <v>23</v>
      </c>
      <c r="D17" s="6">
        <v>1</v>
      </c>
      <c r="E17" s="6">
        <f t="shared" si="0"/>
        <v>0.98039215686274506</v>
      </c>
      <c r="F17" s="5">
        <v>100</v>
      </c>
      <c r="G17" s="5"/>
      <c r="H17" s="6"/>
      <c r="I17" s="6"/>
      <c r="J17" s="6"/>
      <c r="K17" s="6"/>
      <c r="L17" s="6"/>
      <c r="M17" s="6"/>
      <c r="N17" s="6"/>
    </row>
    <row r="18" spans="2:14" x14ac:dyDescent="0.25">
      <c r="B18" s="16"/>
      <c r="C18" s="4" t="s">
        <v>24</v>
      </c>
      <c r="D18" s="6">
        <v>1</v>
      </c>
      <c r="E18" s="6">
        <f t="shared" si="0"/>
        <v>0.98039215686274506</v>
      </c>
      <c r="F18" s="5"/>
      <c r="G18" s="5"/>
      <c r="H18" s="6"/>
      <c r="I18" s="6"/>
      <c r="J18" s="6"/>
      <c r="K18" s="6"/>
      <c r="L18" s="6">
        <v>125</v>
      </c>
      <c r="M18" s="6"/>
      <c r="N18" s="6"/>
    </row>
    <row r="19" spans="2:14" x14ac:dyDescent="0.25">
      <c r="B19" s="16"/>
      <c r="C19" s="4" t="s">
        <v>25</v>
      </c>
      <c r="D19" s="6">
        <v>0</v>
      </c>
      <c r="E19" s="6">
        <f t="shared" si="0"/>
        <v>0</v>
      </c>
      <c r="F19" s="5"/>
      <c r="G19" s="5"/>
      <c r="H19" s="6"/>
      <c r="I19" s="6"/>
      <c r="J19" s="6"/>
      <c r="K19" s="6"/>
      <c r="L19" s="6"/>
      <c r="M19" s="6"/>
      <c r="N19" s="6"/>
    </row>
    <row r="20" spans="2:14" x14ac:dyDescent="0.25">
      <c r="B20" s="16"/>
      <c r="C20" s="4" t="s">
        <v>26</v>
      </c>
      <c r="D20" s="6">
        <v>4</v>
      </c>
      <c r="E20" s="6">
        <f t="shared" si="0"/>
        <v>3.9215686274509802</v>
      </c>
      <c r="F20" s="5"/>
      <c r="G20" s="5"/>
      <c r="H20" s="6">
        <v>130</v>
      </c>
      <c r="I20" s="6"/>
      <c r="J20" s="6"/>
      <c r="K20" s="6">
        <v>98</v>
      </c>
      <c r="L20" s="6">
        <v>129</v>
      </c>
      <c r="M20" s="6">
        <v>128</v>
      </c>
      <c r="N20" s="6"/>
    </row>
    <row r="21" spans="2:14" x14ac:dyDescent="0.25">
      <c r="B21" s="16"/>
      <c r="C21" s="4" t="s">
        <v>27</v>
      </c>
      <c r="D21" s="6">
        <v>1</v>
      </c>
      <c r="E21" s="6">
        <f t="shared" si="0"/>
        <v>0.98039215686274506</v>
      </c>
      <c r="F21" s="5"/>
      <c r="G21" s="5"/>
      <c r="H21" s="6"/>
      <c r="I21" s="6"/>
      <c r="J21" s="6"/>
      <c r="K21" s="6"/>
      <c r="L21" s="6">
        <v>118</v>
      </c>
      <c r="M21" s="6"/>
      <c r="N21" s="6"/>
    </row>
    <row r="22" spans="2:14" x14ac:dyDescent="0.25">
      <c r="B22" s="16"/>
      <c r="C22" s="4" t="s">
        <v>28</v>
      </c>
      <c r="D22" s="6">
        <v>9</v>
      </c>
      <c r="E22" s="6">
        <f t="shared" si="0"/>
        <v>8.8235294117647065</v>
      </c>
      <c r="F22" s="5" t="s">
        <v>74</v>
      </c>
      <c r="G22" s="5">
        <v>130</v>
      </c>
      <c r="H22" s="6"/>
      <c r="I22" s="6" t="s">
        <v>50</v>
      </c>
      <c r="J22" s="6">
        <v>105</v>
      </c>
      <c r="K22" s="6" t="s">
        <v>54</v>
      </c>
      <c r="L22" s="6"/>
      <c r="M22" s="6"/>
      <c r="N22" s="6">
        <v>84</v>
      </c>
    </row>
    <row r="23" spans="2:14" x14ac:dyDescent="0.25">
      <c r="B23" s="16"/>
      <c r="C23" s="11" t="s">
        <v>29</v>
      </c>
      <c r="D23" s="12">
        <v>8</v>
      </c>
      <c r="E23" s="12">
        <f t="shared" si="0"/>
        <v>7.8431372549019605</v>
      </c>
      <c r="F23" s="15">
        <v>129</v>
      </c>
      <c r="G23" s="15">
        <v>122</v>
      </c>
      <c r="H23" s="12" t="s">
        <v>47</v>
      </c>
      <c r="I23" s="12"/>
      <c r="J23" s="12">
        <v>128</v>
      </c>
      <c r="K23" s="12">
        <v>117</v>
      </c>
      <c r="L23" s="12"/>
      <c r="M23" s="12">
        <v>127</v>
      </c>
      <c r="N23" s="12">
        <v>54</v>
      </c>
    </row>
    <row r="24" spans="2:14" x14ac:dyDescent="0.25">
      <c r="B24" s="16"/>
      <c r="C24" s="4" t="s">
        <v>30</v>
      </c>
      <c r="D24" s="6">
        <v>2</v>
      </c>
      <c r="E24" s="6">
        <f t="shared" si="0"/>
        <v>1.9607843137254901</v>
      </c>
      <c r="F24" s="5">
        <v>130</v>
      </c>
      <c r="G24" s="5">
        <v>132</v>
      </c>
      <c r="H24" s="6"/>
      <c r="I24" s="6"/>
      <c r="J24" s="6"/>
      <c r="K24" s="6"/>
      <c r="L24" s="6"/>
      <c r="M24" s="6"/>
      <c r="N24" s="6"/>
    </row>
    <row r="25" spans="2:14" ht="15" customHeight="1" x14ac:dyDescent="0.25">
      <c r="B25" s="16" t="s">
        <v>44</v>
      </c>
      <c r="C25" s="4" t="s">
        <v>31</v>
      </c>
      <c r="D25" s="6">
        <v>2</v>
      </c>
      <c r="E25" s="6">
        <f t="shared" si="0"/>
        <v>1.9607843137254901</v>
      </c>
      <c r="F25" s="5"/>
      <c r="G25" s="5"/>
      <c r="H25" s="6"/>
      <c r="I25" s="6"/>
      <c r="J25" s="6">
        <v>91</v>
      </c>
      <c r="K25" s="6">
        <v>92</v>
      </c>
      <c r="L25" s="6"/>
      <c r="M25" s="6"/>
      <c r="N25" s="6"/>
    </row>
    <row r="26" spans="2:14" ht="15" customHeight="1" x14ac:dyDescent="0.25">
      <c r="B26" s="16"/>
      <c r="C26" s="4" t="s">
        <v>32</v>
      </c>
      <c r="D26" s="6">
        <v>1</v>
      </c>
      <c r="E26" s="6">
        <f t="shared" si="0"/>
        <v>0.98039215686274506</v>
      </c>
      <c r="F26" s="5">
        <v>127</v>
      </c>
      <c r="G26" s="5"/>
      <c r="H26" s="6"/>
      <c r="I26" s="6"/>
      <c r="J26" s="6"/>
      <c r="K26" s="6"/>
      <c r="L26" s="6"/>
      <c r="M26" s="6"/>
      <c r="N26" s="6"/>
    </row>
    <row r="27" spans="2:14" ht="15" customHeight="1" x14ac:dyDescent="0.25">
      <c r="B27" s="16"/>
      <c r="C27" s="4" t="s">
        <v>33</v>
      </c>
      <c r="D27" s="6">
        <v>0</v>
      </c>
      <c r="E27" s="6">
        <f t="shared" si="0"/>
        <v>0</v>
      </c>
      <c r="F27" s="5"/>
      <c r="G27" s="5"/>
      <c r="H27" s="6"/>
      <c r="I27" s="6"/>
      <c r="J27" s="6"/>
      <c r="K27" s="6"/>
      <c r="L27" s="6"/>
      <c r="M27" s="6"/>
      <c r="N27" s="6"/>
    </row>
    <row r="28" spans="2:14" ht="15" customHeight="1" x14ac:dyDescent="0.25">
      <c r="B28" s="16"/>
      <c r="C28" s="4" t="s">
        <v>34</v>
      </c>
      <c r="D28" s="6">
        <v>1</v>
      </c>
      <c r="E28" s="6">
        <f t="shared" si="0"/>
        <v>0.98039215686274506</v>
      </c>
      <c r="F28" s="5"/>
      <c r="G28" s="5"/>
      <c r="H28" s="6"/>
      <c r="I28" s="6"/>
      <c r="J28" s="6">
        <v>133</v>
      </c>
      <c r="K28" s="6"/>
      <c r="L28" s="6"/>
      <c r="M28" s="6"/>
      <c r="N28" s="6"/>
    </row>
    <row r="29" spans="2:14" ht="15" customHeight="1" x14ac:dyDescent="0.25">
      <c r="B29" s="16"/>
      <c r="C29" s="5" t="s">
        <v>56</v>
      </c>
      <c r="D29" s="5">
        <v>3</v>
      </c>
      <c r="E29" s="6">
        <f t="shared" si="0"/>
        <v>2.9411764705882355</v>
      </c>
      <c r="F29" s="5">
        <v>132</v>
      </c>
      <c r="G29" s="5"/>
      <c r="H29" s="5"/>
      <c r="I29" s="5">
        <v>128</v>
      </c>
      <c r="J29" s="5"/>
      <c r="K29" s="5"/>
      <c r="L29" s="5">
        <v>115</v>
      </c>
      <c r="M29" s="5"/>
      <c r="N29" s="5"/>
    </row>
    <row r="30" spans="2:14" ht="15" customHeight="1" x14ac:dyDescent="0.25">
      <c r="B30" s="16"/>
      <c r="C30" s="4" t="s">
        <v>35</v>
      </c>
      <c r="D30" s="6">
        <v>6</v>
      </c>
      <c r="E30" s="6">
        <f t="shared" si="0"/>
        <v>5.882352941176471</v>
      </c>
      <c r="F30" s="5">
        <v>131</v>
      </c>
      <c r="G30" s="5"/>
      <c r="H30" s="6">
        <v>128</v>
      </c>
      <c r="I30" s="6">
        <v>109</v>
      </c>
      <c r="J30" s="6"/>
      <c r="K30" s="6"/>
      <c r="L30" s="6">
        <v>108</v>
      </c>
      <c r="M30" s="6" t="s">
        <v>62</v>
      </c>
      <c r="N30" s="6"/>
    </row>
    <row r="31" spans="2:14" ht="15" customHeight="1" x14ac:dyDescent="0.25">
      <c r="B31" s="16"/>
      <c r="C31" s="11" t="s">
        <v>55</v>
      </c>
      <c r="D31" s="12">
        <v>8</v>
      </c>
      <c r="E31" s="12">
        <f t="shared" si="0"/>
        <v>7.8431372549019605</v>
      </c>
      <c r="F31" s="15"/>
      <c r="G31" s="15">
        <v>120</v>
      </c>
      <c r="H31" s="12"/>
      <c r="I31" s="12">
        <v>126</v>
      </c>
      <c r="J31" s="12">
        <v>116</v>
      </c>
      <c r="K31" s="12">
        <v>126</v>
      </c>
      <c r="L31" s="12">
        <v>112</v>
      </c>
      <c r="M31" s="12">
        <v>110</v>
      </c>
      <c r="N31" s="12" t="s">
        <v>63</v>
      </c>
    </row>
    <row r="32" spans="2:14" ht="15" customHeight="1" x14ac:dyDescent="0.25">
      <c r="B32" s="16"/>
      <c r="C32" s="4" t="s">
        <v>36</v>
      </c>
      <c r="D32" s="6">
        <v>2</v>
      </c>
      <c r="E32" s="6">
        <f t="shared" si="0"/>
        <v>1.9607843137254901</v>
      </c>
      <c r="F32" s="5"/>
      <c r="G32" s="5"/>
      <c r="H32" s="6" t="s">
        <v>48</v>
      </c>
      <c r="I32" s="6"/>
      <c r="J32" s="6"/>
      <c r="K32" s="6"/>
      <c r="L32" s="6"/>
      <c r="M32" s="6"/>
      <c r="N32" s="6"/>
    </row>
    <row r="33" spans="2:14" ht="15" customHeight="1" x14ac:dyDescent="0.25">
      <c r="B33" s="16"/>
      <c r="C33" s="4" t="s">
        <v>37</v>
      </c>
      <c r="D33" s="6">
        <v>1</v>
      </c>
      <c r="E33" s="6">
        <f t="shared" si="0"/>
        <v>0.98039215686274506</v>
      </c>
      <c r="F33" s="5"/>
      <c r="G33" s="5"/>
      <c r="H33" s="6"/>
      <c r="I33" s="6"/>
      <c r="J33" s="6">
        <v>93</v>
      </c>
      <c r="K33" s="6"/>
      <c r="L33" s="6"/>
      <c r="M33" s="6"/>
      <c r="N33" s="6"/>
    </row>
    <row r="34" spans="2:14" ht="15" customHeight="1" x14ac:dyDescent="0.25">
      <c r="B34" s="16"/>
      <c r="C34" s="4" t="s">
        <v>38</v>
      </c>
      <c r="D34" s="6">
        <v>0</v>
      </c>
      <c r="E34" s="6">
        <f t="shared" si="0"/>
        <v>0</v>
      </c>
      <c r="F34" s="5"/>
      <c r="G34" s="5"/>
      <c r="H34" s="6"/>
      <c r="I34" s="6"/>
      <c r="J34" s="6"/>
      <c r="K34" s="6"/>
      <c r="L34" s="6"/>
      <c r="M34" s="6"/>
      <c r="N34" s="6"/>
    </row>
    <row r="35" spans="2:14" ht="15" customHeight="1" x14ac:dyDescent="0.25">
      <c r="B35" s="16"/>
      <c r="C35" s="4" t="s">
        <v>39</v>
      </c>
      <c r="D35" s="6">
        <v>2</v>
      </c>
      <c r="E35" s="6">
        <f t="shared" si="0"/>
        <v>1.9607843137254901</v>
      </c>
      <c r="F35" s="5"/>
      <c r="G35" s="5"/>
      <c r="H35" s="6">
        <v>95</v>
      </c>
      <c r="I35" s="6"/>
      <c r="J35" s="6"/>
      <c r="K35" s="6"/>
      <c r="L35" s="6"/>
      <c r="M35" s="6"/>
      <c r="N35" s="6">
        <v>88</v>
      </c>
    </row>
    <row r="36" spans="2:14" ht="15" customHeight="1" x14ac:dyDescent="0.25">
      <c r="B36" s="16"/>
      <c r="C36" s="4" t="s">
        <v>40</v>
      </c>
      <c r="D36" s="6">
        <v>2</v>
      </c>
      <c r="E36" s="6">
        <f t="shared" si="0"/>
        <v>1.9607843137254901</v>
      </c>
      <c r="F36" s="5"/>
      <c r="G36" s="5"/>
      <c r="H36" s="6"/>
      <c r="I36" s="6">
        <v>105</v>
      </c>
      <c r="J36" s="6"/>
      <c r="K36" s="6">
        <v>113</v>
      </c>
      <c r="L36" s="6"/>
      <c r="M36" s="6"/>
      <c r="N36" s="6"/>
    </row>
    <row r="37" spans="2:14" ht="15" customHeight="1" x14ac:dyDescent="0.25">
      <c r="B37" s="16"/>
      <c r="C37" s="4" t="s">
        <v>41</v>
      </c>
      <c r="D37" s="6">
        <v>4</v>
      </c>
      <c r="E37" s="6">
        <f t="shared" si="0"/>
        <v>3.9215686274509802</v>
      </c>
      <c r="F37" s="5"/>
      <c r="G37" s="5">
        <v>108</v>
      </c>
      <c r="H37" s="6"/>
      <c r="I37" s="6"/>
      <c r="J37" s="6">
        <v>98</v>
      </c>
      <c r="K37" s="6"/>
      <c r="L37" s="6">
        <v>97</v>
      </c>
      <c r="M37" s="6">
        <v>133</v>
      </c>
      <c r="N37" s="6"/>
    </row>
    <row r="38" spans="2:14" x14ac:dyDescent="0.25">
      <c r="B38" s="16"/>
      <c r="C38" s="4" t="s">
        <v>42</v>
      </c>
      <c r="D38" s="6">
        <v>1</v>
      </c>
      <c r="E38" s="6">
        <f t="shared" si="0"/>
        <v>0.98039215686274506</v>
      </c>
      <c r="F38" s="5"/>
      <c r="G38" s="5"/>
      <c r="H38" s="6"/>
      <c r="I38" s="6"/>
      <c r="J38" s="6"/>
      <c r="K38" s="6">
        <v>135</v>
      </c>
      <c r="L38" s="6"/>
      <c r="M38" s="6"/>
      <c r="N38" s="6"/>
    </row>
    <row r="39" spans="2:14" x14ac:dyDescent="0.25">
      <c r="B39" s="17" t="s">
        <v>45</v>
      </c>
      <c r="C39" s="17"/>
      <c r="D39" s="5">
        <f>SUM(D4:D38)</f>
        <v>133</v>
      </c>
      <c r="E39" s="6">
        <f>100*D39/D39</f>
        <v>100</v>
      </c>
      <c r="F39" s="5">
        <v>15</v>
      </c>
      <c r="G39" s="5">
        <v>16</v>
      </c>
      <c r="H39" s="5">
        <v>16</v>
      </c>
      <c r="I39" s="5">
        <v>13</v>
      </c>
      <c r="J39" s="5">
        <v>14</v>
      </c>
      <c r="K39" s="5">
        <v>15</v>
      </c>
      <c r="L39" s="5">
        <v>15</v>
      </c>
      <c r="M39" s="5">
        <v>15</v>
      </c>
      <c r="N39" s="5">
        <v>14</v>
      </c>
    </row>
    <row r="40" spans="2:14" x14ac:dyDescent="0.25">
      <c r="B40" s="2"/>
      <c r="C40" s="1"/>
    </row>
    <row r="41" spans="2:14" x14ac:dyDescent="0.25">
      <c r="B41" s="2"/>
    </row>
    <row r="42" spans="2:14" x14ac:dyDescent="0.25">
      <c r="B42" s="2"/>
    </row>
  </sheetData>
  <mergeCells count="5">
    <mergeCell ref="B4:B12"/>
    <mergeCell ref="B13:B24"/>
    <mergeCell ref="B39:C39"/>
    <mergeCell ref="B25:B38"/>
    <mergeCell ref="C2:N2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Rafael de Oliveira</cp:lastModifiedBy>
  <dcterms:created xsi:type="dcterms:W3CDTF">2023-01-04T18:31:47Z</dcterms:created>
  <dcterms:modified xsi:type="dcterms:W3CDTF">2025-03-29T11:58:12Z</dcterms:modified>
</cp:coreProperties>
</file>